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TA\Kurikulum MTA\"/>
    </mc:Choice>
  </mc:AlternateContent>
  <bookViews>
    <workbookView xWindow="0" yWindow="0" windowWidth="8170" windowHeight="4900"/>
  </bookViews>
  <sheets>
    <sheet name="KURIKULUM MT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4aJXTC2DJhrg9vDBnTK18u8LfoA=="/>
    </ext>
  </extLst>
</workbook>
</file>

<file path=xl/calcChain.xml><?xml version="1.0" encoding="utf-8"?>
<calcChain xmlns="http://schemas.openxmlformats.org/spreadsheetml/2006/main">
  <c r="F143" i="1" l="1"/>
  <c r="E143" i="1"/>
  <c r="G142" i="1"/>
  <c r="G141" i="1"/>
  <c r="G140" i="1"/>
  <c r="G139" i="1"/>
  <c r="G138" i="1"/>
  <c r="G137" i="1"/>
  <c r="G136" i="1"/>
  <c r="G135" i="1"/>
  <c r="G134" i="1"/>
  <c r="G133" i="1"/>
  <c r="F129" i="1"/>
  <c r="E129" i="1"/>
  <c r="G128" i="1"/>
  <c r="G129" i="1" s="1"/>
  <c r="F124" i="1"/>
  <c r="E124" i="1"/>
  <c r="G123" i="1"/>
  <c r="G124" i="1" s="1"/>
  <c r="F119" i="1"/>
  <c r="E119" i="1"/>
  <c r="G118" i="1"/>
  <c r="G117" i="1"/>
  <c r="G116" i="1"/>
  <c r="G115" i="1"/>
  <c r="G114" i="1"/>
  <c r="G113" i="1"/>
  <c r="F109" i="1"/>
  <c r="E109" i="1"/>
  <c r="G108" i="1"/>
  <c r="G107" i="1"/>
  <c r="G106" i="1"/>
  <c r="G105" i="1"/>
  <c r="G104" i="1"/>
  <c r="G103" i="1"/>
  <c r="F97" i="1"/>
  <c r="E97" i="1"/>
  <c r="G96" i="1"/>
  <c r="G95" i="1"/>
  <c r="G94" i="1"/>
  <c r="G93" i="1"/>
  <c r="G92" i="1"/>
  <c r="G91" i="1"/>
  <c r="G90" i="1"/>
  <c r="G89" i="1"/>
  <c r="G88" i="1"/>
  <c r="G87" i="1"/>
  <c r="F83" i="1"/>
  <c r="E83" i="1"/>
  <c r="G82" i="1"/>
  <c r="G83" i="1" s="1"/>
  <c r="F78" i="1"/>
  <c r="E78" i="1"/>
  <c r="G77" i="1"/>
  <c r="G78" i="1" s="1"/>
  <c r="F73" i="1"/>
  <c r="E73" i="1"/>
  <c r="G72" i="1"/>
  <c r="G71" i="1"/>
  <c r="G70" i="1"/>
  <c r="G69" i="1"/>
  <c r="G68" i="1"/>
  <c r="G67" i="1"/>
  <c r="F63" i="1"/>
  <c r="E63" i="1"/>
  <c r="G62" i="1"/>
  <c r="G61" i="1"/>
  <c r="G60" i="1"/>
  <c r="G59" i="1"/>
  <c r="G58" i="1"/>
  <c r="G57" i="1"/>
  <c r="G97" i="1" l="1"/>
  <c r="G73" i="1"/>
  <c r="G119" i="1"/>
  <c r="G143" i="1"/>
  <c r="G109" i="1"/>
  <c r="G63" i="1"/>
  <c r="G49" i="1"/>
  <c r="G50" i="1"/>
  <c r="F31" i="1"/>
  <c r="F51" i="1" l="1"/>
  <c r="E51" i="1"/>
  <c r="G48" i="1"/>
  <c r="G47" i="1"/>
  <c r="G46" i="1"/>
  <c r="G45" i="1"/>
  <c r="G44" i="1"/>
  <c r="G43" i="1"/>
  <c r="G42" i="1"/>
  <c r="G41" i="1"/>
  <c r="G40" i="1"/>
  <c r="F36" i="1"/>
  <c r="E36" i="1"/>
  <c r="G35" i="1"/>
  <c r="E31" i="1"/>
  <c r="G30" i="1"/>
  <c r="F26" i="1"/>
  <c r="E26" i="1"/>
  <c r="G25" i="1"/>
  <c r="G24" i="1"/>
  <c r="G23" i="1"/>
  <c r="G22" i="1"/>
  <c r="G21" i="1"/>
  <c r="G20" i="1"/>
  <c r="F16" i="1"/>
  <c r="E16" i="1"/>
  <c r="G15" i="1"/>
  <c r="G14" i="1"/>
  <c r="G13" i="1"/>
  <c r="G12" i="1"/>
  <c r="G11" i="1"/>
  <c r="G10" i="1"/>
  <c r="G31" i="1" l="1"/>
  <c r="G16" i="1"/>
  <c r="G36" i="1"/>
  <c r="G51" i="1"/>
  <c r="G26" i="1"/>
</calcChain>
</file>

<file path=xl/sharedStrings.xml><?xml version="1.0" encoding="utf-8"?>
<sst xmlns="http://schemas.openxmlformats.org/spreadsheetml/2006/main" count="353" uniqueCount="81">
  <si>
    <t>KURIKULUM MERDEKA BELAJAR KAMPUS MERDEKA</t>
  </si>
  <si>
    <t>TAHUN 2021</t>
  </si>
  <si>
    <t>FAKULTAS TEKNOLOGI MINERAL UPN "VETERAN" YOGYAKARTA</t>
  </si>
  <si>
    <t>MATA KULIAH WAJIB SEMESTER 1</t>
  </si>
  <si>
    <t>SKS</t>
  </si>
  <si>
    <t>Jumlah</t>
  </si>
  <si>
    <t>Prasyarat</t>
  </si>
  <si>
    <t>No</t>
  </si>
  <si>
    <t>Kode</t>
  </si>
  <si>
    <t>Mata Kuliah</t>
  </si>
  <si>
    <t>Sifat</t>
  </si>
  <si>
    <t>K</t>
  </si>
  <si>
    <t>Pr</t>
  </si>
  <si>
    <t>W</t>
  </si>
  <si>
    <t>TOTAL</t>
  </si>
  <si>
    <t>MATA KULIAH WAJIB SEMESTER 2</t>
  </si>
  <si>
    <t>MATA KULIAH WAJIB SEMESTER 3</t>
  </si>
  <si>
    <t>MATA KULIAH WAJIB SEMESTER 4</t>
  </si>
  <si>
    <t>P</t>
  </si>
  <si>
    <t>PROGRAM STUDI TEKNIK PERTAMBANGAN - PROGRAM MAGISTER</t>
  </si>
  <si>
    <t>JURUSAN TEKNIK PERTAMBANGAN</t>
  </si>
  <si>
    <t>A. KONSENTRASI TEKNIK LINGKUNGAN PERTAMBANGAN</t>
  </si>
  <si>
    <t>Metode Penelitian Tesis</t>
  </si>
  <si>
    <t>Hukum Lingkungan</t>
  </si>
  <si>
    <t>Tata Kelola Pertambangan</t>
  </si>
  <si>
    <t>Ekskursi Pertambangan</t>
  </si>
  <si>
    <t>212..3</t>
  </si>
  <si>
    <t>Pilihan 1</t>
  </si>
  <si>
    <t>Pilihan 2</t>
  </si>
  <si>
    <t>212……3</t>
  </si>
  <si>
    <t>Manajemen dan Audit Lingkungan</t>
  </si>
  <si>
    <t>AMDAL Pertambangan</t>
  </si>
  <si>
    <t>Reklamasi dan Pascatambang</t>
  </si>
  <si>
    <t>Ekonomi Lingkungan</t>
  </si>
  <si>
    <t>Pilihan 3</t>
  </si>
  <si>
    <t>Pilihan 4</t>
  </si>
  <si>
    <t>Tesis I</t>
  </si>
  <si>
    <t>Tesis II</t>
  </si>
  <si>
    <t>MATA KULIAH PILIHAN</t>
  </si>
  <si>
    <t>Studi Kelayakan Proyek Minerba</t>
  </si>
  <si>
    <t>Valuasi Sumberdaya Mineral</t>
  </si>
  <si>
    <t>Pengembangan Wilayah</t>
  </si>
  <si>
    <t>Pengelolaan SD Mineral dan Energi</t>
  </si>
  <si>
    <t>Hidrogeologi Lingkungan</t>
  </si>
  <si>
    <t>Matrikulasi Pertambangan</t>
  </si>
  <si>
    <t>Analisis Statistika - TL</t>
  </si>
  <si>
    <t>Teknologi Batubara Bersih</t>
  </si>
  <si>
    <t>Benefisiasi Coal Bed Methane</t>
  </si>
  <si>
    <t>Pengolahan Minerba Ramah Lingkungan</t>
  </si>
  <si>
    <t>Pengelolaan Pemberdayaan Masyarakat</t>
  </si>
  <si>
    <t>Mekanika Batuan Lanjut I</t>
  </si>
  <si>
    <t>Matematika Teknik</t>
  </si>
  <si>
    <t>Mekanika Batuan Lanjut II</t>
  </si>
  <si>
    <t>Teknik Terowongan</t>
  </si>
  <si>
    <t>Mekanika Pemberaian Batuan</t>
  </si>
  <si>
    <t>Analisis Statistika</t>
  </si>
  <si>
    <t>Telah menempuh min. 28 SKS</t>
  </si>
  <si>
    <t>Geostatistika</t>
  </si>
  <si>
    <t>Hidrolika Air Tanah</t>
  </si>
  <si>
    <t>Metode Numerik</t>
  </si>
  <si>
    <t>Rekayasa Batuan</t>
  </si>
  <si>
    <t>Ventilasi Tambang Lanjut</t>
  </si>
  <si>
    <t>Tata Kelola Pertambangan - G</t>
  </si>
  <si>
    <t>Permodelan Air Tanah</t>
  </si>
  <si>
    <t>Hidrogeologi</t>
  </si>
  <si>
    <t>Hidrogeologi Lanjut</t>
  </si>
  <si>
    <t>Geologi Endapan Minerba</t>
  </si>
  <si>
    <t>Teknik Eksplorai Lanjutan</t>
  </si>
  <si>
    <t>Geokimia Endapan Minerba</t>
  </si>
  <si>
    <t>Kimia Mineral dan Geofluida</t>
  </si>
  <si>
    <t>Ekonomi Mineral dan Batubara</t>
  </si>
  <si>
    <t xml:space="preserve">Perencanaan Eksplorasi  </t>
  </si>
  <si>
    <t>Permodelan Sumberdaya MInerba</t>
  </si>
  <si>
    <t>Eksplorasi Airtanah</t>
  </si>
  <si>
    <t>Manajemen Eksplorasi</t>
  </si>
  <si>
    <t>Matematika Teknik Eksplorasi</t>
  </si>
  <si>
    <t>Permodelan Airtanah</t>
  </si>
  <si>
    <t>Statistika Lanjutan</t>
  </si>
  <si>
    <t>Analisis Data Eksplorasi</t>
  </si>
  <si>
    <t>B. KONSENTRASI GEOMEKANIKA</t>
  </si>
  <si>
    <t>C. KONSENTRASI EKSPLORASI MINERAL DAN BATUBARA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</si>
</sst>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1"/>
      <color theme="1"/>
      <name val="Arial Narrow"/>
    </font>
    <font>
      <sz val="11"/>
      <color theme="1"/>
      <name val="Arial Narrow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name val="Calibri"/>
      <family val="2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/>
    <xf numFmtId="0" fontId="4" fillId="3" borderId="5" xfId="0" applyFont="1" applyFill="1" applyBorder="1" applyAlignment="1">
      <alignment horizontal="center"/>
    </xf>
    <xf numFmtId="0" fontId="4" fillId="3" borderId="7" xfId="0" applyFont="1" applyFill="1" applyBorder="1"/>
    <xf numFmtId="0" fontId="6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6" fillId="0" borderId="9" xfId="0" applyFont="1" applyBorder="1" applyAlignment="1">
      <alignment horizontal="center" vertical="center" wrapText="1"/>
    </xf>
    <xf numFmtId="0" fontId="4" fillId="3" borderId="12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3" fillId="3" borderId="4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0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7"/>
  <sheetViews>
    <sheetView tabSelected="1" topLeftCell="A105" workbookViewId="0">
      <selection activeCell="N6" sqref="N6"/>
    </sheetView>
  </sheetViews>
  <sheetFormatPr defaultColWidth="14.453125" defaultRowHeight="15" customHeight="1" x14ac:dyDescent="0.35"/>
  <cols>
    <col min="1" max="1" width="3.453125" customWidth="1"/>
    <col min="2" max="2" width="9.81640625" customWidth="1"/>
    <col min="3" max="3" width="25.81640625" customWidth="1"/>
    <col min="4" max="4" width="5" customWidth="1"/>
    <col min="5" max="5" width="3.1796875" customWidth="1"/>
    <col min="6" max="6" width="3" customWidth="1"/>
    <col min="7" max="7" width="6" customWidth="1"/>
    <col min="8" max="8" width="21.90625" customWidth="1"/>
    <col min="9" max="23" width="9.1796875" customWidth="1"/>
  </cols>
  <sheetData>
    <row r="1" spans="1:23" ht="13.5" customHeight="1" x14ac:dyDescent="0.35">
      <c r="A1" s="45" t="s">
        <v>0</v>
      </c>
      <c r="B1" s="46"/>
      <c r="C1" s="46"/>
      <c r="D1" s="46"/>
      <c r="E1" s="46"/>
      <c r="F1" s="46"/>
      <c r="G1" s="46"/>
      <c r="H1" s="4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5" customHeight="1" x14ac:dyDescent="0.35">
      <c r="A2" s="45" t="s">
        <v>1</v>
      </c>
      <c r="B2" s="46"/>
      <c r="C2" s="46"/>
      <c r="D2" s="46"/>
      <c r="E2" s="46"/>
      <c r="F2" s="46"/>
      <c r="G2" s="46"/>
      <c r="H2" s="4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3.5" customHeight="1" x14ac:dyDescent="0.35">
      <c r="A3" s="45" t="s">
        <v>19</v>
      </c>
      <c r="B3" s="46"/>
      <c r="C3" s="46"/>
      <c r="D3" s="46"/>
      <c r="E3" s="46"/>
      <c r="F3" s="46"/>
      <c r="G3" s="46"/>
      <c r="H3" s="4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3.5" customHeight="1" x14ac:dyDescent="0.35">
      <c r="A4" s="45" t="s">
        <v>20</v>
      </c>
      <c r="B4" s="46"/>
      <c r="C4" s="46"/>
      <c r="D4" s="46"/>
      <c r="E4" s="46"/>
      <c r="F4" s="46"/>
      <c r="G4" s="46"/>
      <c r="H4" s="4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3.5" customHeight="1" x14ac:dyDescent="0.35">
      <c r="A5" s="45" t="s">
        <v>2</v>
      </c>
      <c r="B5" s="46"/>
      <c r="C5" s="46"/>
      <c r="D5" s="46"/>
      <c r="E5" s="46"/>
      <c r="F5" s="46"/>
      <c r="G5" s="46"/>
      <c r="H5" s="4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4" customFormat="1" ht="13.5" customHeight="1" x14ac:dyDescent="0.35">
      <c r="A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.5" customHeight="1" x14ac:dyDescent="0.35">
      <c r="A7" s="5" t="s">
        <v>21</v>
      </c>
      <c r="B7" s="6"/>
      <c r="C7" s="6"/>
      <c r="D7" s="6"/>
      <c r="E7" s="6"/>
      <c r="F7" s="6"/>
      <c r="G7" s="6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25" customHeight="1" x14ac:dyDescent="0.35">
      <c r="A8" s="43" t="s">
        <v>3</v>
      </c>
      <c r="B8" s="38"/>
      <c r="C8" s="39"/>
      <c r="D8" s="43" t="s">
        <v>4</v>
      </c>
      <c r="E8" s="38"/>
      <c r="F8" s="39"/>
      <c r="G8" s="44" t="s">
        <v>5</v>
      </c>
      <c r="H8" s="7" t="s">
        <v>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.5" customHeight="1" x14ac:dyDescent="0.35">
      <c r="A9" s="8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41"/>
      <c r="H9" s="7" t="s">
        <v>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.5" customHeight="1" x14ac:dyDescent="0.35">
      <c r="A10" s="9">
        <v>1</v>
      </c>
      <c r="B10" s="9">
        <v>2120012</v>
      </c>
      <c r="C10" s="10" t="s">
        <v>22</v>
      </c>
      <c r="D10" s="9" t="s">
        <v>13</v>
      </c>
      <c r="E10" s="9">
        <v>2</v>
      </c>
      <c r="F10" s="9"/>
      <c r="G10" s="9">
        <f t="shared" ref="G10:G15" si="0">E10+F10</f>
        <v>2</v>
      </c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.5" customHeight="1" x14ac:dyDescent="0.35">
      <c r="A11" s="9">
        <v>2</v>
      </c>
      <c r="B11" s="25">
        <v>2120022</v>
      </c>
      <c r="C11" s="26" t="s">
        <v>23</v>
      </c>
      <c r="D11" s="9" t="s">
        <v>13</v>
      </c>
      <c r="E11" s="9">
        <v>2</v>
      </c>
      <c r="F11" s="9"/>
      <c r="G11" s="9">
        <f t="shared" si="0"/>
        <v>2</v>
      </c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.5" customHeight="1" x14ac:dyDescent="0.35">
      <c r="A12" s="23">
        <v>3</v>
      </c>
      <c r="B12" s="27">
        <v>2120032</v>
      </c>
      <c r="C12" s="28" t="s">
        <v>24</v>
      </c>
      <c r="D12" s="24" t="s">
        <v>13</v>
      </c>
      <c r="E12" s="9">
        <v>2</v>
      </c>
      <c r="F12" s="9"/>
      <c r="G12" s="9">
        <f t="shared" si="0"/>
        <v>2</v>
      </c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 x14ac:dyDescent="0.35">
      <c r="A13" s="23">
        <v>4</v>
      </c>
      <c r="B13" s="27">
        <v>2120142</v>
      </c>
      <c r="C13" s="28" t="s">
        <v>25</v>
      </c>
      <c r="D13" s="24" t="s">
        <v>13</v>
      </c>
      <c r="E13" s="9"/>
      <c r="F13" s="9">
        <v>2</v>
      </c>
      <c r="G13" s="9">
        <f t="shared" si="0"/>
        <v>2</v>
      </c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.5" customHeight="1" x14ac:dyDescent="0.35">
      <c r="A14" s="23">
        <v>5</v>
      </c>
      <c r="B14" s="27" t="s">
        <v>29</v>
      </c>
      <c r="C14" s="28" t="s">
        <v>27</v>
      </c>
      <c r="D14" s="24" t="s">
        <v>18</v>
      </c>
      <c r="E14" s="9">
        <v>3</v>
      </c>
      <c r="F14" s="9"/>
      <c r="G14" s="9">
        <f t="shared" si="0"/>
        <v>3</v>
      </c>
      <c r="H14" s="1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.5" customHeight="1" x14ac:dyDescent="0.35">
      <c r="A15" s="23">
        <v>6</v>
      </c>
      <c r="B15" s="27" t="s">
        <v>29</v>
      </c>
      <c r="C15" s="28" t="s">
        <v>28</v>
      </c>
      <c r="D15" s="24" t="s">
        <v>18</v>
      </c>
      <c r="E15" s="9">
        <v>3</v>
      </c>
      <c r="F15" s="9"/>
      <c r="G15" s="9">
        <f t="shared" si="0"/>
        <v>3</v>
      </c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.5" customHeight="1" x14ac:dyDescent="0.35">
      <c r="A16" s="37" t="s">
        <v>14</v>
      </c>
      <c r="B16" s="42"/>
      <c r="C16" s="42"/>
      <c r="D16" s="39"/>
      <c r="E16" s="12">
        <f>SUM(E10:E15)</f>
        <v>12</v>
      </c>
      <c r="F16" s="12">
        <f>SUM(F10:F15)</f>
        <v>2</v>
      </c>
      <c r="G16" s="12">
        <f>SUM(G10:G15)</f>
        <v>14</v>
      </c>
      <c r="H16" s="1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.5" customHeight="1" x14ac:dyDescent="0.35">
      <c r="A17" s="14"/>
      <c r="B17" s="14"/>
      <c r="C17" s="14"/>
      <c r="D17" s="14"/>
      <c r="E17" s="14"/>
      <c r="F17" s="14"/>
      <c r="G17" s="14"/>
      <c r="H17" s="1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 x14ac:dyDescent="0.35">
      <c r="A18" s="37" t="s">
        <v>15</v>
      </c>
      <c r="B18" s="38"/>
      <c r="C18" s="39"/>
      <c r="D18" s="37" t="s">
        <v>4</v>
      </c>
      <c r="E18" s="38"/>
      <c r="F18" s="39"/>
      <c r="G18" s="40" t="s">
        <v>5</v>
      </c>
      <c r="H18" s="15" t="s">
        <v>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.5" customHeight="1" x14ac:dyDescent="0.35">
      <c r="A19" s="16" t="s">
        <v>7</v>
      </c>
      <c r="B19" s="31" t="s">
        <v>8</v>
      </c>
      <c r="C19" s="31" t="s">
        <v>9</v>
      </c>
      <c r="D19" s="16" t="s">
        <v>10</v>
      </c>
      <c r="E19" s="16" t="s">
        <v>11</v>
      </c>
      <c r="F19" s="16" t="s">
        <v>12</v>
      </c>
      <c r="G19" s="41"/>
      <c r="H19" s="15" t="s">
        <v>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.5" customHeight="1" x14ac:dyDescent="0.35">
      <c r="A20" s="29">
        <v>1</v>
      </c>
      <c r="B20" s="27">
        <v>2120042</v>
      </c>
      <c r="C20" s="28" t="s">
        <v>30</v>
      </c>
      <c r="D20" s="30" t="s">
        <v>13</v>
      </c>
      <c r="E20" s="17">
        <v>2</v>
      </c>
      <c r="F20" s="17"/>
      <c r="G20" s="17">
        <f t="shared" ref="G20:G24" si="1">SUM(E20:F20)</f>
        <v>2</v>
      </c>
      <c r="H20" s="1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.5" customHeight="1" x14ac:dyDescent="0.35">
      <c r="A21" s="29">
        <v>2</v>
      </c>
      <c r="B21" s="27">
        <v>2120053</v>
      </c>
      <c r="C21" s="28" t="s">
        <v>31</v>
      </c>
      <c r="D21" s="30" t="s">
        <v>13</v>
      </c>
      <c r="E21" s="17">
        <v>3</v>
      </c>
      <c r="F21" s="17"/>
      <c r="G21" s="17">
        <f t="shared" si="1"/>
        <v>3</v>
      </c>
      <c r="H21" s="1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.5" customHeight="1" x14ac:dyDescent="0.35">
      <c r="A22" s="29">
        <v>3</v>
      </c>
      <c r="B22" s="27">
        <v>2120063</v>
      </c>
      <c r="C22" s="28" t="s">
        <v>32</v>
      </c>
      <c r="D22" s="30" t="s">
        <v>13</v>
      </c>
      <c r="E22" s="17">
        <v>3</v>
      </c>
      <c r="F22" s="17"/>
      <c r="G22" s="17">
        <f t="shared" si="1"/>
        <v>3</v>
      </c>
      <c r="H22" s="1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.5" customHeight="1" x14ac:dyDescent="0.35">
      <c r="A23" s="29">
        <v>4</v>
      </c>
      <c r="B23" s="27">
        <v>2120072</v>
      </c>
      <c r="C23" s="28" t="s">
        <v>33</v>
      </c>
      <c r="D23" s="30" t="s">
        <v>13</v>
      </c>
      <c r="E23" s="17">
        <v>2</v>
      </c>
      <c r="F23" s="17"/>
      <c r="G23" s="17">
        <f t="shared" si="1"/>
        <v>2</v>
      </c>
      <c r="H23" s="1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.5" customHeight="1" x14ac:dyDescent="0.35">
      <c r="A24" s="29">
        <v>5</v>
      </c>
      <c r="B24" s="27" t="s">
        <v>26</v>
      </c>
      <c r="C24" s="28" t="s">
        <v>34</v>
      </c>
      <c r="D24" s="30" t="s">
        <v>18</v>
      </c>
      <c r="E24" s="17">
        <v>3</v>
      </c>
      <c r="F24" s="17"/>
      <c r="G24" s="17">
        <f t="shared" si="1"/>
        <v>3</v>
      </c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.5" customHeight="1" x14ac:dyDescent="0.35">
      <c r="A25" s="29">
        <v>6</v>
      </c>
      <c r="B25" s="27" t="s">
        <v>26</v>
      </c>
      <c r="C25" s="28" t="s">
        <v>35</v>
      </c>
      <c r="D25" s="30" t="s">
        <v>18</v>
      </c>
      <c r="E25" s="17">
        <v>3</v>
      </c>
      <c r="F25" s="17"/>
      <c r="G25" s="17">
        <f>E25+F25</f>
        <v>3</v>
      </c>
      <c r="H25" s="1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.5" customHeight="1" x14ac:dyDescent="0.35">
      <c r="A26" s="37" t="s">
        <v>14</v>
      </c>
      <c r="B26" s="42"/>
      <c r="C26" s="42"/>
      <c r="D26" s="39"/>
      <c r="E26" s="19">
        <f>SUM(E20:E25)</f>
        <v>16</v>
      </c>
      <c r="F26" s="19">
        <f>SUM(F20:F25)</f>
        <v>0</v>
      </c>
      <c r="G26" s="19">
        <f>SUM(G20:G25)</f>
        <v>16</v>
      </c>
      <c r="H26" s="2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.5" customHeight="1" x14ac:dyDescent="0.35">
      <c r="A27" s="6"/>
      <c r="B27" s="14"/>
      <c r="C27" s="6"/>
      <c r="D27" s="6"/>
      <c r="E27" s="6"/>
      <c r="F27" s="6"/>
      <c r="G27" s="6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.5" customHeight="1" x14ac:dyDescent="0.35">
      <c r="A28" s="37" t="s">
        <v>16</v>
      </c>
      <c r="B28" s="38"/>
      <c r="C28" s="39"/>
      <c r="D28" s="37" t="s">
        <v>4</v>
      </c>
      <c r="E28" s="38"/>
      <c r="F28" s="39"/>
      <c r="G28" s="40" t="s">
        <v>5</v>
      </c>
      <c r="H28" s="15" t="s">
        <v>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5" customHeight="1" x14ac:dyDescent="0.35">
      <c r="A29" s="16" t="s">
        <v>7</v>
      </c>
      <c r="B29" s="31" t="s">
        <v>8</v>
      </c>
      <c r="C29" s="31" t="s">
        <v>9</v>
      </c>
      <c r="D29" s="16" t="s">
        <v>10</v>
      </c>
      <c r="E29" s="16" t="s">
        <v>11</v>
      </c>
      <c r="F29" s="16" t="s">
        <v>12</v>
      </c>
      <c r="G29" s="41"/>
      <c r="H29" s="15" t="s">
        <v>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5" customHeight="1" thickBot="1" x14ac:dyDescent="0.4">
      <c r="A30" s="29">
        <v>1</v>
      </c>
      <c r="B30" s="27">
        <v>2120152</v>
      </c>
      <c r="C30" s="28" t="s">
        <v>36</v>
      </c>
      <c r="D30" s="30" t="s">
        <v>13</v>
      </c>
      <c r="E30" s="17">
        <v>2</v>
      </c>
      <c r="F30" s="17"/>
      <c r="G30" s="17">
        <f t="shared" ref="G30" si="2">SUM(E30:F30)</f>
        <v>2</v>
      </c>
      <c r="H30" s="21" t="s">
        <v>56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.5" customHeight="1" x14ac:dyDescent="0.35">
      <c r="A31" s="37" t="s">
        <v>14</v>
      </c>
      <c r="B31" s="42"/>
      <c r="C31" s="42"/>
      <c r="D31" s="39"/>
      <c r="E31" s="19">
        <f>SUM(E30:E30)</f>
        <v>2</v>
      </c>
      <c r="F31" s="19">
        <f>SUM(F30)</f>
        <v>0</v>
      </c>
      <c r="G31" s="19">
        <f>SUM(G30:G30)</f>
        <v>2</v>
      </c>
      <c r="H31" s="2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5" customHeight="1" x14ac:dyDescent="0.35">
      <c r="A32" s="6"/>
      <c r="B32" s="14"/>
      <c r="C32" s="6"/>
      <c r="D32" s="6"/>
      <c r="E32" s="6"/>
      <c r="F32" s="6"/>
      <c r="G32" s="6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5" customHeight="1" x14ac:dyDescent="0.35">
      <c r="A33" s="37" t="s">
        <v>17</v>
      </c>
      <c r="B33" s="38"/>
      <c r="C33" s="39"/>
      <c r="D33" s="37" t="s">
        <v>4</v>
      </c>
      <c r="E33" s="38"/>
      <c r="F33" s="39"/>
      <c r="G33" s="40" t="s">
        <v>5</v>
      </c>
      <c r="H33" s="15" t="s">
        <v>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.5" customHeight="1" x14ac:dyDescent="0.35">
      <c r="A34" s="16" t="s">
        <v>7</v>
      </c>
      <c r="B34" s="31" t="s">
        <v>8</v>
      </c>
      <c r="C34" s="31" t="s">
        <v>9</v>
      </c>
      <c r="D34" s="16" t="s">
        <v>10</v>
      </c>
      <c r="E34" s="16" t="s">
        <v>11</v>
      </c>
      <c r="F34" s="16" t="s">
        <v>12</v>
      </c>
      <c r="G34" s="41"/>
      <c r="H34" s="15" t="s">
        <v>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5" customHeight="1" thickBot="1" x14ac:dyDescent="0.4">
      <c r="A35" s="29">
        <v>1</v>
      </c>
      <c r="B35" s="27">
        <v>2120164</v>
      </c>
      <c r="C35" s="28" t="s">
        <v>37</v>
      </c>
      <c r="D35" s="24" t="s">
        <v>13</v>
      </c>
      <c r="E35" s="9">
        <v>4</v>
      </c>
      <c r="F35" s="9"/>
      <c r="G35" s="9">
        <f t="shared" ref="G35" si="3">SUM(E35:F35)</f>
        <v>4</v>
      </c>
      <c r="H35" s="21" t="s">
        <v>36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5" customHeight="1" x14ac:dyDescent="0.35">
      <c r="A36" s="37" t="s">
        <v>14</v>
      </c>
      <c r="B36" s="42"/>
      <c r="C36" s="42"/>
      <c r="D36" s="39"/>
      <c r="E36" s="12">
        <f>SUM(E35:E35)</f>
        <v>4</v>
      </c>
      <c r="F36" s="12">
        <f>SUM(F35:F35)</f>
        <v>0</v>
      </c>
      <c r="G36" s="12">
        <f>SUM(G35:G35)</f>
        <v>4</v>
      </c>
      <c r="H36" s="2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5" customHeight="1" x14ac:dyDescent="0.35">
      <c r="A37" s="6"/>
      <c r="B37" s="14"/>
      <c r="C37" s="6"/>
      <c r="D37" s="6"/>
      <c r="E37" s="6"/>
      <c r="F37" s="6"/>
      <c r="G37" s="6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5" customHeight="1" x14ac:dyDescent="0.35">
      <c r="A38" s="37" t="s">
        <v>38</v>
      </c>
      <c r="B38" s="38"/>
      <c r="C38" s="39"/>
      <c r="D38" s="37" t="s">
        <v>4</v>
      </c>
      <c r="E38" s="38"/>
      <c r="F38" s="39"/>
      <c r="G38" s="40" t="s">
        <v>5</v>
      </c>
      <c r="H38" s="15" t="s">
        <v>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5" customHeight="1" x14ac:dyDescent="0.35">
      <c r="A39" s="16" t="s">
        <v>7</v>
      </c>
      <c r="B39" s="31" t="s">
        <v>8</v>
      </c>
      <c r="C39" s="31" t="s">
        <v>9</v>
      </c>
      <c r="D39" s="16" t="s">
        <v>10</v>
      </c>
      <c r="E39" s="16" t="s">
        <v>11</v>
      </c>
      <c r="F39" s="16" t="s">
        <v>12</v>
      </c>
      <c r="G39" s="41"/>
      <c r="H39" s="15" t="s">
        <v>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5" customHeight="1" x14ac:dyDescent="0.35">
      <c r="A40" s="29">
        <v>1</v>
      </c>
      <c r="B40" s="27">
        <v>2120183</v>
      </c>
      <c r="C40" s="28" t="s">
        <v>39</v>
      </c>
      <c r="D40" s="30" t="s">
        <v>18</v>
      </c>
      <c r="E40" s="17">
        <v>3</v>
      </c>
      <c r="F40" s="17"/>
      <c r="G40" s="17">
        <f t="shared" ref="G40:G50" si="4">SUM(E40:F40)</f>
        <v>3</v>
      </c>
      <c r="H40" s="2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5" customHeight="1" x14ac:dyDescent="0.35">
      <c r="A41" s="29">
        <v>2</v>
      </c>
      <c r="B41" s="27">
        <v>2120193</v>
      </c>
      <c r="C41" s="28" t="s">
        <v>40</v>
      </c>
      <c r="D41" s="30" t="s">
        <v>18</v>
      </c>
      <c r="E41" s="17">
        <v>3</v>
      </c>
      <c r="F41" s="17"/>
      <c r="G41" s="17">
        <f t="shared" si="4"/>
        <v>3</v>
      </c>
      <c r="H41" s="2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5" customHeight="1" x14ac:dyDescent="0.35">
      <c r="A42" s="29">
        <v>3</v>
      </c>
      <c r="B42" s="27">
        <v>2120203</v>
      </c>
      <c r="C42" s="28" t="s">
        <v>41</v>
      </c>
      <c r="D42" s="30" t="s">
        <v>18</v>
      </c>
      <c r="E42" s="17">
        <v>3</v>
      </c>
      <c r="F42" s="17"/>
      <c r="G42" s="17">
        <f t="shared" si="4"/>
        <v>3</v>
      </c>
      <c r="H42" s="2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5" customHeight="1" x14ac:dyDescent="0.35">
      <c r="A43" s="29">
        <v>4</v>
      </c>
      <c r="B43" s="27">
        <v>2120213</v>
      </c>
      <c r="C43" s="28" t="s">
        <v>42</v>
      </c>
      <c r="D43" s="30" t="s">
        <v>18</v>
      </c>
      <c r="E43" s="17">
        <v>3</v>
      </c>
      <c r="F43" s="17"/>
      <c r="G43" s="17">
        <f t="shared" si="4"/>
        <v>3</v>
      </c>
      <c r="H43" s="1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5" customHeight="1" x14ac:dyDescent="0.35">
      <c r="A44" s="29">
        <v>5</v>
      </c>
      <c r="B44" s="27">
        <v>2120223</v>
      </c>
      <c r="C44" s="28" t="s">
        <v>43</v>
      </c>
      <c r="D44" s="30" t="s">
        <v>18</v>
      </c>
      <c r="E44" s="17">
        <v>3</v>
      </c>
      <c r="F44" s="17"/>
      <c r="G44" s="17">
        <f t="shared" si="4"/>
        <v>3</v>
      </c>
      <c r="H44" s="1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5" customHeight="1" x14ac:dyDescent="0.35">
      <c r="A45" s="29">
        <v>6</v>
      </c>
      <c r="B45" s="27">
        <v>2120293</v>
      </c>
      <c r="C45" s="28" t="s">
        <v>44</v>
      </c>
      <c r="D45" s="30" t="s">
        <v>18</v>
      </c>
      <c r="E45" s="17">
        <v>3</v>
      </c>
      <c r="F45" s="17"/>
      <c r="G45" s="17">
        <f t="shared" si="4"/>
        <v>3</v>
      </c>
      <c r="H45" s="1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5" customHeight="1" x14ac:dyDescent="0.35">
      <c r="A46" s="29">
        <v>7</v>
      </c>
      <c r="B46" s="27">
        <v>2120133</v>
      </c>
      <c r="C46" s="28" t="s">
        <v>45</v>
      </c>
      <c r="D46" s="30" t="s">
        <v>18</v>
      </c>
      <c r="E46" s="17">
        <v>3</v>
      </c>
      <c r="F46" s="17"/>
      <c r="G46" s="17">
        <f t="shared" si="4"/>
        <v>3</v>
      </c>
      <c r="H46" s="1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.5" customHeight="1" x14ac:dyDescent="0.35">
      <c r="A47" s="29">
        <v>8</v>
      </c>
      <c r="B47" s="27">
        <v>2120413</v>
      </c>
      <c r="C47" s="28" t="s">
        <v>46</v>
      </c>
      <c r="D47" s="30" t="s">
        <v>18</v>
      </c>
      <c r="E47" s="17">
        <v>3</v>
      </c>
      <c r="F47" s="17"/>
      <c r="G47" s="17">
        <f t="shared" si="4"/>
        <v>3</v>
      </c>
      <c r="H47" s="1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.5" customHeight="1" x14ac:dyDescent="0.35">
      <c r="A48" s="29">
        <v>9</v>
      </c>
      <c r="B48" s="27">
        <v>2120423</v>
      </c>
      <c r="C48" s="28" t="s">
        <v>47</v>
      </c>
      <c r="D48" s="30" t="s">
        <v>18</v>
      </c>
      <c r="E48" s="17">
        <v>3</v>
      </c>
      <c r="F48" s="17"/>
      <c r="G48" s="17">
        <f t="shared" si="4"/>
        <v>3</v>
      </c>
      <c r="H48" s="1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s="4" customFormat="1" ht="27" customHeight="1" x14ac:dyDescent="0.35">
      <c r="A49" s="29">
        <v>10</v>
      </c>
      <c r="B49" s="27">
        <v>2120433</v>
      </c>
      <c r="C49" s="28" t="s">
        <v>48</v>
      </c>
      <c r="D49" s="30" t="s">
        <v>18</v>
      </c>
      <c r="E49" s="17">
        <v>3</v>
      </c>
      <c r="F49" s="17"/>
      <c r="G49" s="17">
        <f t="shared" si="4"/>
        <v>3</v>
      </c>
      <c r="H49" s="1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4" customHeight="1" x14ac:dyDescent="0.35">
      <c r="A50" s="29">
        <v>11</v>
      </c>
      <c r="B50" s="27">
        <v>2120443</v>
      </c>
      <c r="C50" s="28" t="s">
        <v>49</v>
      </c>
      <c r="D50" s="30" t="s">
        <v>18</v>
      </c>
      <c r="E50" s="17">
        <v>3</v>
      </c>
      <c r="F50" s="17"/>
      <c r="G50" s="17">
        <f t="shared" si="4"/>
        <v>3</v>
      </c>
      <c r="H50" s="1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.5" customHeight="1" x14ac:dyDescent="0.35">
      <c r="A51" s="37" t="s">
        <v>14</v>
      </c>
      <c r="B51" s="42"/>
      <c r="C51" s="42"/>
      <c r="D51" s="39"/>
      <c r="E51" s="19">
        <f t="shared" ref="E51:G51" si="5">SUM(E40:E50)</f>
        <v>33</v>
      </c>
      <c r="F51" s="19">
        <f t="shared" si="5"/>
        <v>0</v>
      </c>
      <c r="G51" s="19">
        <f t="shared" si="5"/>
        <v>33</v>
      </c>
      <c r="H51" s="2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.5" customHeight="1" x14ac:dyDescent="0.3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.5" customHeight="1" x14ac:dyDescent="0.3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.5" customHeight="1" x14ac:dyDescent="0.35">
      <c r="A54" s="5" t="s">
        <v>79</v>
      </c>
      <c r="B54" s="6"/>
      <c r="C54" s="6"/>
      <c r="D54" s="6"/>
      <c r="E54" s="6"/>
      <c r="F54" s="6"/>
      <c r="G54" s="6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.5" customHeight="1" x14ac:dyDescent="0.35">
      <c r="A55" s="43" t="s">
        <v>3</v>
      </c>
      <c r="B55" s="38"/>
      <c r="C55" s="39"/>
      <c r="D55" s="43" t="s">
        <v>4</v>
      </c>
      <c r="E55" s="38"/>
      <c r="F55" s="39"/>
      <c r="G55" s="44" t="s">
        <v>5</v>
      </c>
      <c r="H55" s="7" t="s">
        <v>6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.5" customHeight="1" x14ac:dyDescent="0.35">
      <c r="A56" s="8" t="s">
        <v>7</v>
      </c>
      <c r="B56" s="8" t="s">
        <v>8</v>
      </c>
      <c r="C56" s="8" t="s">
        <v>9</v>
      </c>
      <c r="D56" s="8" t="s">
        <v>10</v>
      </c>
      <c r="E56" s="8" t="s">
        <v>11</v>
      </c>
      <c r="F56" s="8" t="s">
        <v>12</v>
      </c>
      <c r="G56" s="41"/>
      <c r="H56" s="7" t="s">
        <v>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5" customHeight="1" x14ac:dyDescent="0.35">
      <c r="A57" s="9">
        <v>1</v>
      </c>
      <c r="B57" s="25">
        <v>2120012</v>
      </c>
      <c r="C57" s="26" t="s">
        <v>22</v>
      </c>
      <c r="D57" s="9" t="s">
        <v>13</v>
      </c>
      <c r="E57" s="9">
        <v>2</v>
      </c>
      <c r="F57" s="9"/>
      <c r="G57" s="9">
        <f t="shared" ref="G57:G62" si="6">E57+F57</f>
        <v>2</v>
      </c>
      <c r="H57" s="1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.5" customHeight="1" x14ac:dyDescent="0.35">
      <c r="A58" s="23">
        <v>2</v>
      </c>
      <c r="B58" s="27">
        <v>2120082</v>
      </c>
      <c r="C58" s="28" t="s">
        <v>50</v>
      </c>
      <c r="D58" s="24" t="s">
        <v>13</v>
      </c>
      <c r="E58" s="9">
        <v>2</v>
      </c>
      <c r="F58" s="9"/>
      <c r="G58" s="9">
        <f t="shared" si="6"/>
        <v>2</v>
      </c>
      <c r="H58" s="1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.5" customHeight="1" x14ac:dyDescent="0.35">
      <c r="A59" s="23">
        <v>3</v>
      </c>
      <c r="B59" s="27">
        <v>2120092</v>
      </c>
      <c r="C59" s="28" t="s">
        <v>51</v>
      </c>
      <c r="D59" s="24" t="s">
        <v>13</v>
      </c>
      <c r="E59" s="9">
        <v>2</v>
      </c>
      <c r="F59" s="9"/>
      <c r="G59" s="9">
        <f t="shared" si="6"/>
        <v>2</v>
      </c>
      <c r="H59" s="1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5" customHeight="1" x14ac:dyDescent="0.35">
      <c r="A60" s="23">
        <v>4</v>
      </c>
      <c r="B60" s="27">
        <v>2120142</v>
      </c>
      <c r="C60" s="28" t="s">
        <v>25</v>
      </c>
      <c r="D60" s="24" t="s">
        <v>13</v>
      </c>
      <c r="E60" s="9"/>
      <c r="F60" s="9">
        <v>2</v>
      </c>
      <c r="G60" s="9">
        <f t="shared" si="6"/>
        <v>2</v>
      </c>
      <c r="H60" s="1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.5" customHeight="1" x14ac:dyDescent="0.35">
      <c r="A61" s="23">
        <v>5</v>
      </c>
      <c r="B61" s="27" t="s">
        <v>29</v>
      </c>
      <c r="C61" s="28" t="s">
        <v>27</v>
      </c>
      <c r="D61" s="24" t="s">
        <v>18</v>
      </c>
      <c r="E61" s="9">
        <v>3</v>
      </c>
      <c r="F61" s="9"/>
      <c r="G61" s="9">
        <f t="shared" si="6"/>
        <v>3</v>
      </c>
      <c r="H61" s="1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.5" customHeight="1" x14ac:dyDescent="0.35">
      <c r="A62" s="23">
        <v>6</v>
      </c>
      <c r="B62" s="27" t="s">
        <v>29</v>
      </c>
      <c r="C62" s="28" t="s">
        <v>28</v>
      </c>
      <c r="D62" s="24" t="s">
        <v>18</v>
      </c>
      <c r="E62" s="9">
        <v>3</v>
      </c>
      <c r="F62" s="9"/>
      <c r="G62" s="9">
        <f t="shared" si="6"/>
        <v>3</v>
      </c>
      <c r="H62" s="1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 x14ac:dyDescent="0.35">
      <c r="A63" s="37" t="s">
        <v>14</v>
      </c>
      <c r="B63" s="42"/>
      <c r="C63" s="42"/>
      <c r="D63" s="39"/>
      <c r="E63" s="12">
        <f>SUM(E57:E62)</f>
        <v>12</v>
      </c>
      <c r="F63" s="12">
        <f>SUM(F57:F62)</f>
        <v>2</v>
      </c>
      <c r="G63" s="12">
        <f>SUM(G57:G62)</f>
        <v>14</v>
      </c>
      <c r="H63" s="1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5" customHeight="1" x14ac:dyDescent="0.35">
      <c r="A64" s="14"/>
      <c r="B64" s="14"/>
      <c r="C64" s="14"/>
      <c r="D64" s="14"/>
      <c r="E64" s="14"/>
      <c r="F64" s="14"/>
      <c r="G64" s="14"/>
      <c r="H64" s="1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.5" customHeight="1" x14ac:dyDescent="0.35">
      <c r="A65" s="37" t="s">
        <v>15</v>
      </c>
      <c r="B65" s="38"/>
      <c r="C65" s="39"/>
      <c r="D65" s="37" t="s">
        <v>4</v>
      </c>
      <c r="E65" s="38"/>
      <c r="F65" s="39"/>
      <c r="G65" s="40" t="s">
        <v>5</v>
      </c>
      <c r="H65" s="15" t="s">
        <v>6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.5" customHeight="1" x14ac:dyDescent="0.35">
      <c r="A66" s="16" t="s">
        <v>7</v>
      </c>
      <c r="B66" s="31" t="s">
        <v>8</v>
      </c>
      <c r="C66" s="31" t="s">
        <v>9</v>
      </c>
      <c r="D66" s="16" t="s">
        <v>10</v>
      </c>
      <c r="E66" s="16" t="s">
        <v>11</v>
      </c>
      <c r="F66" s="16" t="s">
        <v>12</v>
      </c>
      <c r="G66" s="41"/>
      <c r="H66" s="33" t="s">
        <v>9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.5" customHeight="1" x14ac:dyDescent="0.35">
      <c r="A67" s="29">
        <v>1</v>
      </c>
      <c r="B67" s="27">
        <v>2120103</v>
      </c>
      <c r="C67" s="28" t="s">
        <v>52</v>
      </c>
      <c r="D67" s="30" t="s">
        <v>13</v>
      </c>
      <c r="E67" s="17">
        <v>3</v>
      </c>
      <c r="F67" s="17"/>
      <c r="G67" s="29">
        <f t="shared" ref="G67:G71" si="7">SUM(E67:F67)</f>
        <v>3</v>
      </c>
      <c r="H67" s="35" t="s">
        <v>50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.5" customHeight="1" x14ac:dyDescent="0.35">
      <c r="A68" s="29">
        <v>2</v>
      </c>
      <c r="B68" s="27">
        <v>2120112</v>
      </c>
      <c r="C68" s="28" t="s">
        <v>53</v>
      </c>
      <c r="D68" s="30" t="s">
        <v>13</v>
      </c>
      <c r="E68" s="17">
        <v>2</v>
      </c>
      <c r="F68" s="17"/>
      <c r="G68" s="17">
        <f t="shared" si="7"/>
        <v>2</v>
      </c>
      <c r="H68" s="3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.5" customHeight="1" x14ac:dyDescent="0.35">
      <c r="A69" s="29">
        <v>3</v>
      </c>
      <c r="B69" s="27">
        <v>2120123</v>
      </c>
      <c r="C69" s="28" t="s">
        <v>54</v>
      </c>
      <c r="D69" s="30" t="s">
        <v>13</v>
      </c>
      <c r="E69" s="17">
        <v>3</v>
      </c>
      <c r="F69" s="17"/>
      <c r="G69" s="17">
        <f t="shared" si="7"/>
        <v>3</v>
      </c>
      <c r="H69" s="1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.5" customHeight="1" x14ac:dyDescent="0.35">
      <c r="A70" s="29">
        <v>4</v>
      </c>
      <c r="B70" s="27">
        <v>2120132</v>
      </c>
      <c r="C70" s="28" t="s">
        <v>55</v>
      </c>
      <c r="D70" s="30" t="s">
        <v>13</v>
      </c>
      <c r="E70" s="17">
        <v>2</v>
      </c>
      <c r="F70" s="17"/>
      <c r="G70" s="17">
        <f t="shared" si="7"/>
        <v>2</v>
      </c>
      <c r="H70" s="1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.5" customHeight="1" x14ac:dyDescent="0.35">
      <c r="A71" s="29">
        <v>5</v>
      </c>
      <c r="B71" s="27" t="s">
        <v>26</v>
      </c>
      <c r="C71" s="28" t="s">
        <v>34</v>
      </c>
      <c r="D71" s="30" t="s">
        <v>18</v>
      </c>
      <c r="E71" s="17">
        <v>3</v>
      </c>
      <c r="F71" s="17"/>
      <c r="G71" s="17">
        <f t="shared" si="7"/>
        <v>3</v>
      </c>
      <c r="H71" s="1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.5" customHeight="1" x14ac:dyDescent="0.35">
      <c r="A72" s="29">
        <v>6</v>
      </c>
      <c r="B72" s="27" t="s">
        <v>26</v>
      </c>
      <c r="C72" s="28" t="s">
        <v>35</v>
      </c>
      <c r="D72" s="30" t="s">
        <v>18</v>
      </c>
      <c r="E72" s="17">
        <v>3</v>
      </c>
      <c r="F72" s="17"/>
      <c r="G72" s="17">
        <f>E72+F72</f>
        <v>3</v>
      </c>
      <c r="H72" s="1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.5" customHeight="1" x14ac:dyDescent="0.35">
      <c r="A73" s="37" t="s">
        <v>14</v>
      </c>
      <c r="B73" s="42"/>
      <c r="C73" s="42"/>
      <c r="D73" s="39"/>
      <c r="E73" s="19">
        <f>SUM(E67:E72)</f>
        <v>16</v>
      </c>
      <c r="F73" s="19">
        <f>SUM(F67:F72)</f>
        <v>0</v>
      </c>
      <c r="G73" s="19">
        <f>SUM(G67:G72)</f>
        <v>16</v>
      </c>
      <c r="H73" s="2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.5" customHeight="1" x14ac:dyDescent="0.35">
      <c r="A74" s="6"/>
      <c r="B74" s="14"/>
      <c r="C74" s="6"/>
      <c r="D74" s="6"/>
      <c r="E74" s="6"/>
      <c r="F74" s="6"/>
      <c r="G74" s="6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.5" customHeight="1" x14ac:dyDescent="0.35">
      <c r="A75" s="37" t="s">
        <v>16</v>
      </c>
      <c r="B75" s="38"/>
      <c r="C75" s="39"/>
      <c r="D75" s="37" t="s">
        <v>4</v>
      </c>
      <c r="E75" s="38"/>
      <c r="F75" s="39"/>
      <c r="G75" s="40" t="s">
        <v>5</v>
      </c>
      <c r="H75" s="15" t="s">
        <v>6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.5" customHeight="1" x14ac:dyDescent="0.35">
      <c r="A76" s="16" t="s">
        <v>7</v>
      </c>
      <c r="B76" s="31" t="s">
        <v>8</v>
      </c>
      <c r="C76" s="31" t="s">
        <v>9</v>
      </c>
      <c r="D76" s="16" t="s">
        <v>10</v>
      </c>
      <c r="E76" s="16" t="s">
        <v>11</v>
      </c>
      <c r="F76" s="16" t="s">
        <v>12</v>
      </c>
      <c r="G76" s="41"/>
      <c r="H76" s="33" t="s">
        <v>9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.5" customHeight="1" x14ac:dyDescent="0.35">
      <c r="A77" s="29">
        <v>1</v>
      </c>
      <c r="B77" s="27">
        <v>2120152</v>
      </c>
      <c r="C77" s="28" t="s">
        <v>36</v>
      </c>
      <c r="D77" s="30" t="s">
        <v>13</v>
      </c>
      <c r="E77" s="17">
        <v>2</v>
      </c>
      <c r="F77" s="17"/>
      <c r="G77" s="29">
        <f t="shared" ref="G77" si="8">SUM(E77:F77)</f>
        <v>2</v>
      </c>
      <c r="H77" s="35" t="s">
        <v>56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.5" customHeight="1" x14ac:dyDescent="0.35">
      <c r="A78" s="37" t="s">
        <v>14</v>
      </c>
      <c r="B78" s="42"/>
      <c r="C78" s="42"/>
      <c r="D78" s="39"/>
      <c r="E78" s="19">
        <f>SUM(E77:E77)</f>
        <v>2</v>
      </c>
      <c r="F78" s="19">
        <f>SUM(F77)</f>
        <v>0</v>
      </c>
      <c r="G78" s="19">
        <f>SUM(G77:G77)</f>
        <v>2</v>
      </c>
      <c r="H78" s="3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.5" customHeight="1" x14ac:dyDescent="0.35">
      <c r="A79" s="6"/>
      <c r="B79" s="14"/>
      <c r="C79" s="6"/>
      <c r="D79" s="6"/>
      <c r="E79" s="6"/>
      <c r="F79" s="6"/>
      <c r="G79" s="6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.5" customHeight="1" x14ac:dyDescent="0.35">
      <c r="A80" s="37" t="s">
        <v>17</v>
      </c>
      <c r="B80" s="38"/>
      <c r="C80" s="39"/>
      <c r="D80" s="37" t="s">
        <v>4</v>
      </c>
      <c r="E80" s="38"/>
      <c r="F80" s="39"/>
      <c r="G80" s="40" t="s">
        <v>5</v>
      </c>
      <c r="H80" s="15" t="s">
        <v>6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.5" customHeight="1" x14ac:dyDescent="0.35">
      <c r="A81" s="16" t="s">
        <v>7</v>
      </c>
      <c r="B81" s="31" t="s">
        <v>8</v>
      </c>
      <c r="C81" s="31" t="s">
        <v>9</v>
      </c>
      <c r="D81" s="16" t="s">
        <v>10</v>
      </c>
      <c r="E81" s="16" t="s">
        <v>11</v>
      </c>
      <c r="F81" s="16" t="s">
        <v>12</v>
      </c>
      <c r="G81" s="41"/>
      <c r="H81" s="33" t="s">
        <v>9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.5" customHeight="1" x14ac:dyDescent="0.35">
      <c r="A82" s="29">
        <v>1</v>
      </c>
      <c r="B82" s="27">
        <v>2120164</v>
      </c>
      <c r="C82" s="28" t="s">
        <v>37</v>
      </c>
      <c r="D82" s="24" t="s">
        <v>13</v>
      </c>
      <c r="E82" s="9">
        <v>4</v>
      </c>
      <c r="F82" s="9"/>
      <c r="G82" s="23">
        <f t="shared" ref="G82" si="9">SUM(E82:F82)</f>
        <v>4</v>
      </c>
      <c r="H82" s="35" t="s">
        <v>36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.5" customHeight="1" x14ac:dyDescent="0.35">
      <c r="A83" s="37" t="s">
        <v>14</v>
      </c>
      <c r="B83" s="42"/>
      <c r="C83" s="42"/>
      <c r="D83" s="39"/>
      <c r="E83" s="12">
        <f>SUM(E82:E82)</f>
        <v>4</v>
      </c>
      <c r="F83" s="12">
        <f>SUM(F82:F82)</f>
        <v>0</v>
      </c>
      <c r="G83" s="12">
        <f>SUM(G82:G82)</f>
        <v>4</v>
      </c>
      <c r="H83" s="3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.5" customHeight="1" x14ac:dyDescent="0.35">
      <c r="A84" s="6"/>
      <c r="B84" s="14"/>
      <c r="C84" s="6"/>
      <c r="D84" s="6"/>
      <c r="E84" s="6"/>
      <c r="F84" s="6"/>
      <c r="G84" s="6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.5" customHeight="1" x14ac:dyDescent="0.35">
      <c r="A85" s="37" t="s">
        <v>38</v>
      </c>
      <c r="B85" s="38"/>
      <c r="C85" s="39"/>
      <c r="D85" s="37" t="s">
        <v>4</v>
      </c>
      <c r="E85" s="38"/>
      <c r="F85" s="39"/>
      <c r="G85" s="40" t="s">
        <v>5</v>
      </c>
      <c r="H85" s="15" t="s">
        <v>6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.5" customHeight="1" x14ac:dyDescent="0.35">
      <c r="A86" s="16" t="s">
        <v>7</v>
      </c>
      <c r="B86" s="31" t="s">
        <v>8</v>
      </c>
      <c r="C86" s="31" t="s">
        <v>9</v>
      </c>
      <c r="D86" s="16" t="s">
        <v>10</v>
      </c>
      <c r="E86" s="16" t="s">
        <v>11</v>
      </c>
      <c r="F86" s="16" t="s">
        <v>12</v>
      </c>
      <c r="G86" s="41"/>
      <c r="H86" s="15" t="s">
        <v>9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.5" customHeight="1" x14ac:dyDescent="0.35">
      <c r="A87" s="29">
        <v>1</v>
      </c>
      <c r="B87" s="27">
        <v>2120233</v>
      </c>
      <c r="C87" s="28" t="s">
        <v>57</v>
      </c>
      <c r="D87" s="30" t="s">
        <v>18</v>
      </c>
      <c r="E87" s="17">
        <v>3</v>
      </c>
      <c r="F87" s="17"/>
      <c r="G87" s="17">
        <f t="shared" ref="G87:G96" si="10">SUM(E87:F87)</f>
        <v>3</v>
      </c>
      <c r="H87" s="2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.5" customHeight="1" x14ac:dyDescent="0.35">
      <c r="A88" s="29">
        <v>2</v>
      </c>
      <c r="B88" s="27">
        <v>2120243</v>
      </c>
      <c r="C88" s="28" t="s">
        <v>58</v>
      </c>
      <c r="D88" s="30" t="s">
        <v>18</v>
      </c>
      <c r="E88" s="17">
        <v>3</v>
      </c>
      <c r="F88" s="17"/>
      <c r="G88" s="17">
        <f t="shared" si="10"/>
        <v>3</v>
      </c>
      <c r="H88" s="2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.5" customHeight="1" x14ac:dyDescent="0.35">
      <c r="A89" s="29">
        <v>3</v>
      </c>
      <c r="B89" s="27">
        <v>2120253</v>
      </c>
      <c r="C89" s="28" t="s">
        <v>59</v>
      </c>
      <c r="D89" s="30" t="s">
        <v>18</v>
      </c>
      <c r="E89" s="17">
        <v>3</v>
      </c>
      <c r="F89" s="17"/>
      <c r="G89" s="17">
        <f t="shared" si="10"/>
        <v>3</v>
      </c>
      <c r="H89" s="2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.5" customHeight="1" x14ac:dyDescent="0.35">
      <c r="A90" s="29">
        <v>4</v>
      </c>
      <c r="B90" s="27">
        <v>2120263</v>
      </c>
      <c r="C90" s="28" t="s">
        <v>60</v>
      </c>
      <c r="D90" s="30" t="s">
        <v>18</v>
      </c>
      <c r="E90" s="17">
        <v>3</v>
      </c>
      <c r="F90" s="17"/>
      <c r="G90" s="17">
        <f t="shared" si="10"/>
        <v>3</v>
      </c>
      <c r="H90" s="1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.5" customHeight="1" x14ac:dyDescent="0.35">
      <c r="A91" s="29">
        <v>5</v>
      </c>
      <c r="B91" s="27">
        <v>2120273</v>
      </c>
      <c r="C91" s="28" t="s">
        <v>61</v>
      </c>
      <c r="D91" s="30" t="s">
        <v>18</v>
      </c>
      <c r="E91" s="17">
        <v>3</v>
      </c>
      <c r="F91" s="17"/>
      <c r="G91" s="17">
        <f t="shared" si="10"/>
        <v>3</v>
      </c>
      <c r="H91" s="1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.5" customHeight="1" x14ac:dyDescent="0.35">
      <c r="A92" s="29">
        <v>6</v>
      </c>
      <c r="B92" s="27">
        <v>2120033</v>
      </c>
      <c r="C92" s="28" t="s">
        <v>62</v>
      </c>
      <c r="D92" s="30" t="s">
        <v>18</v>
      </c>
      <c r="E92" s="17">
        <v>3</v>
      </c>
      <c r="F92" s="17"/>
      <c r="G92" s="17">
        <f t="shared" si="10"/>
        <v>3</v>
      </c>
      <c r="H92" s="1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.5" customHeight="1" x14ac:dyDescent="0.35">
      <c r="A93" s="29">
        <v>7</v>
      </c>
      <c r="B93" s="27">
        <v>2120283</v>
      </c>
      <c r="C93" s="28" t="s">
        <v>63</v>
      </c>
      <c r="D93" s="30" t="s">
        <v>18</v>
      </c>
      <c r="E93" s="17">
        <v>3</v>
      </c>
      <c r="F93" s="17"/>
      <c r="G93" s="17">
        <f t="shared" si="10"/>
        <v>3</v>
      </c>
      <c r="H93" s="1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.5" customHeight="1" x14ac:dyDescent="0.35">
      <c r="A94" s="29">
        <v>8</v>
      </c>
      <c r="B94" s="27">
        <v>2120363</v>
      </c>
      <c r="C94" s="28" t="s">
        <v>64</v>
      </c>
      <c r="D94" s="30" t="s">
        <v>18</v>
      </c>
      <c r="E94" s="17">
        <v>3</v>
      </c>
      <c r="F94" s="17"/>
      <c r="G94" s="17">
        <f t="shared" si="10"/>
        <v>3</v>
      </c>
      <c r="H94" s="1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.5" customHeight="1" x14ac:dyDescent="0.35">
      <c r="A95" s="29">
        <v>9</v>
      </c>
      <c r="B95" s="27">
        <v>2120393</v>
      </c>
      <c r="C95" s="28" t="s">
        <v>65</v>
      </c>
      <c r="D95" s="30" t="s">
        <v>18</v>
      </c>
      <c r="E95" s="17">
        <v>3</v>
      </c>
      <c r="F95" s="17"/>
      <c r="G95" s="17">
        <f t="shared" si="10"/>
        <v>3</v>
      </c>
      <c r="H95" s="1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.5" customHeight="1" x14ac:dyDescent="0.35">
      <c r="A96" s="29">
        <v>10</v>
      </c>
      <c r="B96" s="27">
        <v>2120193</v>
      </c>
      <c r="C96" s="28" t="s">
        <v>44</v>
      </c>
      <c r="D96" s="30" t="s">
        <v>18</v>
      </c>
      <c r="E96" s="17">
        <v>3</v>
      </c>
      <c r="F96" s="17"/>
      <c r="G96" s="17">
        <f t="shared" si="10"/>
        <v>3</v>
      </c>
      <c r="H96" s="1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.5" customHeight="1" x14ac:dyDescent="0.35">
      <c r="A97" s="37" t="s">
        <v>14</v>
      </c>
      <c r="B97" s="42"/>
      <c r="C97" s="42"/>
      <c r="D97" s="39"/>
      <c r="E97" s="19">
        <f>SUM(E87:E96)</f>
        <v>30</v>
      </c>
      <c r="F97" s="19">
        <f>SUM(F87:F96)</f>
        <v>0</v>
      </c>
      <c r="G97" s="19">
        <f>SUM(G87:G96)</f>
        <v>30</v>
      </c>
      <c r="H97" s="2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.5" customHeight="1" x14ac:dyDescent="0.35">
      <c r="A98" s="6"/>
      <c r="B98" s="6"/>
      <c r="C98" s="6"/>
      <c r="D98" s="6"/>
      <c r="E98" s="6"/>
      <c r="F98" s="6"/>
      <c r="G98" s="6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.5" customHeight="1" x14ac:dyDescent="0.35">
      <c r="A99" s="6"/>
      <c r="B99" s="6"/>
      <c r="C99" s="6"/>
      <c r="D99" s="6"/>
      <c r="E99" s="6"/>
      <c r="F99" s="6"/>
      <c r="G99" s="6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.5" customHeight="1" x14ac:dyDescent="0.35">
      <c r="A100" s="5" t="s">
        <v>80</v>
      </c>
      <c r="B100" s="6"/>
      <c r="C100" s="6"/>
      <c r="D100" s="6"/>
      <c r="E100" s="6"/>
      <c r="F100" s="6"/>
      <c r="G100" s="6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5" customHeight="1" x14ac:dyDescent="0.35">
      <c r="A101" s="43" t="s">
        <v>3</v>
      </c>
      <c r="B101" s="38"/>
      <c r="C101" s="39"/>
      <c r="D101" s="43" t="s">
        <v>4</v>
      </c>
      <c r="E101" s="38"/>
      <c r="F101" s="39"/>
      <c r="G101" s="44" t="s">
        <v>5</v>
      </c>
      <c r="H101" s="7" t="s">
        <v>6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5" customHeight="1" x14ac:dyDescent="0.35">
      <c r="A102" s="8" t="s">
        <v>7</v>
      </c>
      <c r="B102" s="8" t="s">
        <v>8</v>
      </c>
      <c r="C102" s="8" t="s">
        <v>9</v>
      </c>
      <c r="D102" s="8" t="s">
        <v>10</v>
      </c>
      <c r="E102" s="8" t="s">
        <v>11</v>
      </c>
      <c r="F102" s="8" t="s">
        <v>12</v>
      </c>
      <c r="G102" s="41"/>
      <c r="H102" s="7" t="s">
        <v>9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5" customHeight="1" x14ac:dyDescent="0.35">
      <c r="A103" s="9">
        <v>1</v>
      </c>
      <c r="B103" s="25">
        <v>2120012</v>
      </c>
      <c r="C103" s="26" t="s">
        <v>22</v>
      </c>
      <c r="D103" s="9" t="s">
        <v>13</v>
      </c>
      <c r="E103" s="9">
        <v>2</v>
      </c>
      <c r="F103" s="9"/>
      <c r="G103" s="9">
        <f t="shared" ref="G103:G108" si="11">E103+F103</f>
        <v>2</v>
      </c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5" customHeight="1" x14ac:dyDescent="0.35">
      <c r="A104" s="23">
        <v>2</v>
      </c>
      <c r="B104" s="27">
        <v>2120302</v>
      </c>
      <c r="C104" s="28" t="s">
        <v>66</v>
      </c>
      <c r="D104" s="24" t="s">
        <v>13</v>
      </c>
      <c r="E104" s="9">
        <v>2</v>
      </c>
      <c r="F104" s="9"/>
      <c r="G104" s="9">
        <f t="shared" si="11"/>
        <v>2</v>
      </c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5" customHeight="1" x14ac:dyDescent="0.35">
      <c r="A105" s="23">
        <v>3</v>
      </c>
      <c r="B105" s="27">
        <v>2120312</v>
      </c>
      <c r="C105" s="28" t="s">
        <v>67</v>
      </c>
      <c r="D105" s="24" t="s">
        <v>13</v>
      </c>
      <c r="E105" s="9">
        <v>2</v>
      </c>
      <c r="F105" s="9"/>
      <c r="G105" s="9">
        <f t="shared" si="11"/>
        <v>2</v>
      </c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5" customHeight="1" x14ac:dyDescent="0.35">
      <c r="A106" s="23">
        <v>4</v>
      </c>
      <c r="B106" s="27">
        <v>2120142</v>
      </c>
      <c r="C106" s="28" t="s">
        <v>25</v>
      </c>
      <c r="D106" s="24" t="s">
        <v>13</v>
      </c>
      <c r="E106" s="9"/>
      <c r="F106" s="9">
        <v>2</v>
      </c>
      <c r="G106" s="9">
        <f t="shared" si="11"/>
        <v>2</v>
      </c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5" customHeight="1" x14ac:dyDescent="0.35">
      <c r="A107" s="23">
        <v>5</v>
      </c>
      <c r="B107" s="27" t="s">
        <v>29</v>
      </c>
      <c r="C107" s="28" t="s">
        <v>27</v>
      </c>
      <c r="D107" s="24" t="s">
        <v>18</v>
      </c>
      <c r="E107" s="9">
        <v>3</v>
      </c>
      <c r="F107" s="9"/>
      <c r="G107" s="9">
        <f t="shared" si="11"/>
        <v>3</v>
      </c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5" customHeight="1" x14ac:dyDescent="0.35">
      <c r="A108" s="23">
        <v>6</v>
      </c>
      <c r="B108" s="27" t="s">
        <v>29</v>
      </c>
      <c r="C108" s="28" t="s">
        <v>28</v>
      </c>
      <c r="D108" s="24" t="s">
        <v>18</v>
      </c>
      <c r="E108" s="9">
        <v>3</v>
      </c>
      <c r="F108" s="9"/>
      <c r="G108" s="9">
        <f t="shared" si="11"/>
        <v>3</v>
      </c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5" customHeight="1" x14ac:dyDescent="0.35">
      <c r="A109" s="37" t="s">
        <v>14</v>
      </c>
      <c r="B109" s="42"/>
      <c r="C109" s="42"/>
      <c r="D109" s="39"/>
      <c r="E109" s="12">
        <f>SUM(E103:E108)</f>
        <v>12</v>
      </c>
      <c r="F109" s="12">
        <f>SUM(F103:F108)</f>
        <v>2</v>
      </c>
      <c r="G109" s="12">
        <f>SUM(G103:G108)</f>
        <v>14</v>
      </c>
      <c r="H109" s="1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5" customHeight="1" x14ac:dyDescent="0.35">
      <c r="A110" s="14"/>
      <c r="B110" s="14"/>
      <c r="C110" s="14"/>
      <c r="D110" s="14"/>
      <c r="E110" s="14"/>
      <c r="F110" s="14"/>
      <c r="G110" s="14"/>
      <c r="H110" s="1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5" customHeight="1" x14ac:dyDescent="0.35">
      <c r="A111" s="37" t="s">
        <v>15</v>
      </c>
      <c r="B111" s="38"/>
      <c r="C111" s="39"/>
      <c r="D111" s="37" t="s">
        <v>4</v>
      </c>
      <c r="E111" s="38"/>
      <c r="F111" s="39"/>
      <c r="G111" s="40" t="s">
        <v>5</v>
      </c>
      <c r="H111" s="15" t="s">
        <v>6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5" customHeight="1" x14ac:dyDescent="0.35">
      <c r="A112" s="16" t="s">
        <v>7</v>
      </c>
      <c r="B112" s="31" t="s">
        <v>8</v>
      </c>
      <c r="C112" s="31" t="s">
        <v>9</v>
      </c>
      <c r="D112" s="16" t="s">
        <v>10</v>
      </c>
      <c r="E112" s="16" t="s">
        <v>11</v>
      </c>
      <c r="F112" s="16" t="s">
        <v>12</v>
      </c>
      <c r="G112" s="41"/>
      <c r="H112" s="15" t="s">
        <v>9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.5" customHeight="1" x14ac:dyDescent="0.35">
      <c r="A113" s="29">
        <v>1</v>
      </c>
      <c r="B113" s="27">
        <v>2120322</v>
      </c>
      <c r="C113" s="28" t="s">
        <v>68</v>
      </c>
      <c r="D113" s="30" t="s">
        <v>13</v>
      </c>
      <c r="E113" s="17">
        <v>2</v>
      </c>
      <c r="F113" s="17"/>
      <c r="G113" s="17">
        <f t="shared" ref="G113:G117" si="12">SUM(E113:F113)</f>
        <v>2</v>
      </c>
      <c r="H113" s="1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.5" customHeight="1" x14ac:dyDescent="0.35">
      <c r="A114" s="29">
        <v>2</v>
      </c>
      <c r="B114" s="27">
        <v>2120332</v>
      </c>
      <c r="C114" s="28" t="s">
        <v>69</v>
      </c>
      <c r="D114" s="30" t="s">
        <v>13</v>
      </c>
      <c r="E114" s="17">
        <v>2</v>
      </c>
      <c r="F114" s="17"/>
      <c r="G114" s="17">
        <f t="shared" si="12"/>
        <v>2</v>
      </c>
      <c r="H114" s="1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.5" customHeight="1" x14ac:dyDescent="0.35">
      <c r="A115" s="29">
        <v>3</v>
      </c>
      <c r="B115" s="27">
        <v>2120342</v>
      </c>
      <c r="C115" s="28" t="s">
        <v>70</v>
      </c>
      <c r="D115" s="30" t="s">
        <v>13</v>
      </c>
      <c r="E115" s="17">
        <v>2</v>
      </c>
      <c r="F115" s="17"/>
      <c r="G115" s="17">
        <f t="shared" si="12"/>
        <v>2</v>
      </c>
      <c r="H115" s="1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.5" customHeight="1" x14ac:dyDescent="0.35">
      <c r="A116" s="29">
        <v>4</v>
      </c>
      <c r="B116" s="27">
        <v>2120354</v>
      </c>
      <c r="C116" s="28" t="s">
        <v>71</v>
      </c>
      <c r="D116" s="30" t="s">
        <v>13</v>
      </c>
      <c r="E116" s="17">
        <v>4</v>
      </c>
      <c r="F116" s="17"/>
      <c r="G116" s="17">
        <f t="shared" si="12"/>
        <v>4</v>
      </c>
      <c r="H116" s="1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.5" customHeight="1" x14ac:dyDescent="0.35">
      <c r="A117" s="29">
        <v>5</v>
      </c>
      <c r="B117" s="27" t="s">
        <v>26</v>
      </c>
      <c r="C117" s="28" t="s">
        <v>34</v>
      </c>
      <c r="D117" s="30" t="s">
        <v>18</v>
      </c>
      <c r="E117" s="17">
        <v>3</v>
      </c>
      <c r="F117" s="17"/>
      <c r="G117" s="17">
        <f t="shared" si="12"/>
        <v>3</v>
      </c>
      <c r="H117" s="1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.5" customHeight="1" x14ac:dyDescent="0.35">
      <c r="A118" s="29">
        <v>6</v>
      </c>
      <c r="B118" s="27" t="s">
        <v>26</v>
      </c>
      <c r="C118" s="28" t="s">
        <v>35</v>
      </c>
      <c r="D118" s="30" t="s">
        <v>18</v>
      </c>
      <c r="E118" s="17">
        <v>3</v>
      </c>
      <c r="F118" s="17"/>
      <c r="G118" s="17">
        <f>E118+F118</f>
        <v>3</v>
      </c>
      <c r="H118" s="1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.5" customHeight="1" x14ac:dyDescent="0.35">
      <c r="A119" s="37" t="s">
        <v>14</v>
      </c>
      <c r="B119" s="42"/>
      <c r="C119" s="42"/>
      <c r="D119" s="39"/>
      <c r="E119" s="19">
        <f>SUM(E113:E118)</f>
        <v>16</v>
      </c>
      <c r="F119" s="19">
        <f>SUM(F113:F118)</f>
        <v>0</v>
      </c>
      <c r="G119" s="19">
        <f>SUM(G113:G118)</f>
        <v>16</v>
      </c>
      <c r="H119" s="2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.5" customHeight="1" x14ac:dyDescent="0.35">
      <c r="A120" s="6"/>
      <c r="B120" s="14"/>
      <c r="C120" s="6"/>
      <c r="D120" s="6"/>
      <c r="E120" s="6"/>
      <c r="F120" s="6"/>
      <c r="G120" s="6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.5" customHeight="1" x14ac:dyDescent="0.35">
      <c r="A121" s="37" t="s">
        <v>16</v>
      </c>
      <c r="B121" s="38"/>
      <c r="C121" s="39"/>
      <c r="D121" s="37" t="s">
        <v>4</v>
      </c>
      <c r="E121" s="38"/>
      <c r="F121" s="39"/>
      <c r="G121" s="40" t="s">
        <v>5</v>
      </c>
      <c r="H121" s="15" t="s">
        <v>6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.5" customHeight="1" x14ac:dyDescent="0.35">
      <c r="A122" s="16" t="s">
        <v>7</v>
      </c>
      <c r="B122" s="31" t="s">
        <v>8</v>
      </c>
      <c r="C122" s="31" t="s">
        <v>9</v>
      </c>
      <c r="D122" s="16" t="s">
        <v>10</v>
      </c>
      <c r="E122" s="16" t="s">
        <v>11</v>
      </c>
      <c r="F122" s="16" t="s">
        <v>12</v>
      </c>
      <c r="G122" s="41"/>
      <c r="H122" s="33" t="s">
        <v>9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.5" customHeight="1" x14ac:dyDescent="0.35">
      <c r="A123" s="29">
        <v>1</v>
      </c>
      <c r="B123" s="27">
        <v>2120152</v>
      </c>
      <c r="C123" s="28" t="s">
        <v>36</v>
      </c>
      <c r="D123" s="30" t="s">
        <v>13</v>
      </c>
      <c r="E123" s="17">
        <v>2</v>
      </c>
      <c r="F123" s="17"/>
      <c r="G123" s="29">
        <f t="shared" ref="G123" si="13">SUM(E123:F123)</f>
        <v>2</v>
      </c>
      <c r="H123" s="35" t="s">
        <v>56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.5" customHeight="1" x14ac:dyDescent="0.35">
      <c r="A124" s="37" t="s">
        <v>14</v>
      </c>
      <c r="B124" s="42"/>
      <c r="C124" s="42"/>
      <c r="D124" s="39"/>
      <c r="E124" s="19">
        <f>SUM(E123:E123)</f>
        <v>2</v>
      </c>
      <c r="F124" s="19">
        <f>SUM(F123)</f>
        <v>0</v>
      </c>
      <c r="G124" s="19">
        <f>SUM(G123:G123)</f>
        <v>2</v>
      </c>
      <c r="H124" s="3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.5" customHeight="1" x14ac:dyDescent="0.35">
      <c r="A125" s="6"/>
      <c r="B125" s="14"/>
      <c r="C125" s="6"/>
      <c r="D125" s="6"/>
      <c r="E125" s="6"/>
      <c r="F125" s="6"/>
      <c r="G125" s="6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.5" customHeight="1" x14ac:dyDescent="0.35">
      <c r="A126" s="37" t="s">
        <v>17</v>
      </c>
      <c r="B126" s="38"/>
      <c r="C126" s="39"/>
      <c r="D126" s="37" t="s">
        <v>4</v>
      </c>
      <c r="E126" s="38"/>
      <c r="F126" s="39"/>
      <c r="G126" s="40" t="s">
        <v>5</v>
      </c>
      <c r="H126" s="15" t="s">
        <v>6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.5" customHeight="1" x14ac:dyDescent="0.35">
      <c r="A127" s="16" t="s">
        <v>7</v>
      </c>
      <c r="B127" s="31" t="s">
        <v>8</v>
      </c>
      <c r="C127" s="31" t="s">
        <v>9</v>
      </c>
      <c r="D127" s="16" t="s">
        <v>10</v>
      </c>
      <c r="E127" s="16" t="s">
        <v>11</v>
      </c>
      <c r="F127" s="16" t="s">
        <v>12</v>
      </c>
      <c r="G127" s="41"/>
      <c r="H127" s="15" t="s">
        <v>9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.5" customHeight="1" x14ac:dyDescent="0.35">
      <c r="A128" s="29">
        <v>1</v>
      </c>
      <c r="B128" s="27">
        <v>2120164</v>
      </c>
      <c r="C128" s="28" t="s">
        <v>37</v>
      </c>
      <c r="D128" s="24" t="s">
        <v>13</v>
      </c>
      <c r="E128" s="9">
        <v>4</v>
      </c>
      <c r="F128" s="9"/>
      <c r="G128" s="9">
        <f t="shared" ref="G128" si="14">SUM(E128:F128)</f>
        <v>4</v>
      </c>
      <c r="H128" s="32" t="s">
        <v>36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.5" customHeight="1" x14ac:dyDescent="0.35">
      <c r="A129" s="37" t="s">
        <v>14</v>
      </c>
      <c r="B129" s="42"/>
      <c r="C129" s="42"/>
      <c r="D129" s="39"/>
      <c r="E129" s="12">
        <f>SUM(E128:E128)</f>
        <v>4</v>
      </c>
      <c r="F129" s="12">
        <f>SUM(F128:F128)</f>
        <v>0</v>
      </c>
      <c r="G129" s="12">
        <f>SUM(G128:G128)</f>
        <v>4</v>
      </c>
      <c r="H129" s="2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.5" customHeight="1" x14ac:dyDescent="0.35">
      <c r="A130" s="6"/>
      <c r="B130" s="14"/>
      <c r="C130" s="6"/>
      <c r="D130" s="6"/>
      <c r="E130" s="6"/>
      <c r="F130" s="6"/>
      <c r="G130" s="6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.5" customHeight="1" x14ac:dyDescent="0.35">
      <c r="A131" s="37" t="s">
        <v>38</v>
      </c>
      <c r="B131" s="38"/>
      <c r="C131" s="39"/>
      <c r="D131" s="37" t="s">
        <v>4</v>
      </c>
      <c r="E131" s="38"/>
      <c r="F131" s="39"/>
      <c r="G131" s="40" t="s">
        <v>5</v>
      </c>
      <c r="H131" s="15" t="s">
        <v>6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5" customHeight="1" x14ac:dyDescent="0.35">
      <c r="A132" s="16" t="s">
        <v>7</v>
      </c>
      <c r="B132" s="31" t="s">
        <v>8</v>
      </c>
      <c r="C132" s="31" t="s">
        <v>9</v>
      </c>
      <c r="D132" s="16" t="s">
        <v>10</v>
      </c>
      <c r="E132" s="16" t="s">
        <v>11</v>
      </c>
      <c r="F132" s="16" t="s">
        <v>12</v>
      </c>
      <c r="G132" s="41"/>
      <c r="H132" s="15" t="s">
        <v>9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.5" customHeight="1" x14ac:dyDescent="0.35">
      <c r="A133" s="29">
        <v>1</v>
      </c>
      <c r="B133" s="27">
        <v>2120173</v>
      </c>
      <c r="C133" s="28" t="s">
        <v>72</v>
      </c>
      <c r="D133" s="30" t="s">
        <v>18</v>
      </c>
      <c r="E133" s="17">
        <v>3</v>
      </c>
      <c r="F133" s="17"/>
      <c r="G133" s="17">
        <f t="shared" ref="G133:G142" si="15">SUM(E133:F133)</f>
        <v>3</v>
      </c>
      <c r="H133" s="2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.5" customHeight="1" x14ac:dyDescent="0.35">
      <c r="A134" s="29">
        <v>2</v>
      </c>
      <c r="B134" s="27">
        <v>2120363</v>
      </c>
      <c r="C134" s="28" t="s">
        <v>64</v>
      </c>
      <c r="D134" s="30" t="s">
        <v>18</v>
      </c>
      <c r="E134" s="17">
        <v>3</v>
      </c>
      <c r="F134" s="17"/>
      <c r="G134" s="17">
        <f t="shared" si="15"/>
        <v>3</v>
      </c>
      <c r="H134" s="2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.5" customHeight="1" x14ac:dyDescent="0.35">
      <c r="A135" s="29">
        <v>3</v>
      </c>
      <c r="B135" s="27">
        <v>2120373</v>
      </c>
      <c r="C135" s="28" t="s">
        <v>73</v>
      </c>
      <c r="D135" s="30" t="s">
        <v>18</v>
      </c>
      <c r="E135" s="17">
        <v>3</v>
      </c>
      <c r="F135" s="17"/>
      <c r="G135" s="17">
        <f t="shared" si="15"/>
        <v>3</v>
      </c>
      <c r="H135" s="2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.5" customHeight="1" x14ac:dyDescent="0.35">
      <c r="A136" s="29">
        <v>4</v>
      </c>
      <c r="B136" s="27">
        <v>2120383</v>
      </c>
      <c r="C136" s="28" t="s">
        <v>74</v>
      </c>
      <c r="D136" s="30" t="s">
        <v>18</v>
      </c>
      <c r="E136" s="17">
        <v>3</v>
      </c>
      <c r="F136" s="17"/>
      <c r="G136" s="17">
        <f t="shared" si="15"/>
        <v>3</v>
      </c>
      <c r="H136" s="1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.5" customHeight="1" x14ac:dyDescent="0.35">
      <c r="A137" s="29">
        <v>5</v>
      </c>
      <c r="B137" s="27">
        <v>2120093</v>
      </c>
      <c r="C137" s="28" t="s">
        <v>75</v>
      </c>
      <c r="D137" s="30" t="s">
        <v>18</v>
      </c>
      <c r="E137" s="17">
        <v>3</v>
      </c>
      <c r="F137" s="17"/>
      <c r="G137" s="17">
        <f t="shared" si="15"/>
        <v>3</v>
      </c>
      <c r="H137" s="1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.5" customHeight="1" x14ac:dyDescent="0.35">
      <c r="A138" s="29">
        <v>6</v>
      </c>
      <c r="B138" s="27">
        <v>2120283</v>
      </c>
      <c r="C138" s="28" t="s">
        <v>76</v>
      </c>
      <c r="D138" s="30" t="s">
        <v>18</v>
      </c>
      <c r="E138" s="17">
        <v>3</v>
      </c>
      <c r="F138" s="17"/>
      <c r="G138" s="17">
        <f t="shared" si="15"/>
        <v>3</v>
      </c>
      <c r="H138" s="1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.5" customHeight="1" x14ac:dyDescent="0.35">
      <c r="A139" s="29">
        <v>7</v>
      </c>
      <c r="B139" s="27">
        <v>2120233</v>
      </c>
      <c r="C139" s="28" t="s">
        <v>57</v>
      </c>
      <c r="D139" s="30" t="s">
        <v>18</v>
      </c>
      <c r="E139" s="17">
        <v>3</v>
      </c>
      <c r="F139" s="17"/>
      <c r="G139" s="17">
        <f t="shared" si="15"/>
        <v>3</v>
      </c>
      <c r="H139" s="1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.5" customHeight="1" x14ac:dyDescent="0.35">
      <c r="A140" s="29">
        <v>8</v>
      </c>
      <c r="B140" s="27">
        <v>2120393</v>
      </c>
      <c r="C140" s="28" t="s">
        <v>77</v>
      </c>
      <c r="D140" s="30" t="s">
        <v>18</v>
      </c>
      <c r="E140" s="17">
        <v>3</v>
      </c>
      <c r="F140" s="17"/>
      <c r="G140" s="17">
        <f t="shared" si="15"/>
        <v>3</v>
      </c>
      <c r="H140" s="1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.5" customHeight="1" x14ac:dyDescent="0.35">
      <c r="A141" s="29">
        <v>9</v>
      </c>
      <c r="B141" s="27">
        <v>2120403</v>
      </c>
      <c r="C141" s="28" t="s">
        <v>78</v>
      </c>
      <c r="D141" s="30" t="s">
        <v>18</v>
      </c>
      <c r="E141" s="17">
        <v>3</v>
      </c>
      <c r="F141" s="17"/>
      <c r="G141" s="17">
        <f t="shared" si="15"/>
        <v>3</v>
      </c>
      <c r="H141" s="1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.5" customHeight="1" x14ac:dyDescent="0.35">
      <c r="A142" s="29">
        <v>10</v>
      </c>
      <c r="B142" s="27">
        <v>2120293</v>
      </c>
      <c r="C142" s="28" t="s">
        <v>44</v>
      </c>
      <c r="D142" s="30" t="s">
        <v>18</v>
      </c>
      <c r="E142" s="17">
        <v>3</v>
      </c>
      <c r="F142" s="17"/>
      <c r="G142" s="17">
        <f t="shared" si="15"/>
        <v>3</v>
      </c>
      <c r="H142" s="1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5" customHeight="1" x14ac:dyDescent="0.35">
      <c r="A143" s="37" t="s">
        <v>14</v>
      </c>
      <c r="B143" s="42"/>
      <c r="C143" s="42"/>
      <c r="D143" s="39"/>
      <c r="E143" s="19">
        <f>SUM(E133:E142)</f>
        <v>30</v>
      </c>
      <c r="F143" s="19">
        <f>SUM(F133:F142)</f>
        <v>0</v>
      </c>
      <c r="G143" s="19">
        <f>SUM(G133:G142)</f>
        <v>30</v>
      </c>
      <c r="H143" s="2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</sheetData>
  <mergeCells count="65">
    <mergeCell ref="A51:D51"/>
    <mergeCell ref="A31:D31"/>
    <mergeCell ref="A33:C33"/>
    <mergeCell ref="G38:G39"/>
    <mergeCell ref="D33:F33"/>
    <mergeCell ref="G33:G34"/>
    <mergeCell ref="A36:D36"/>
    <mergeCell ref="A38:C38"/>
    <mergeCell ref="D38:F38"/>
    <mergeCell ref="A26:D26"/>
    <mergeCell ref="A28:C28"/>
    <mergeCell ref="D28:F28"/>
    <mergeCell ref="G28:G29"/>
    <mergeCell ref="A16:D16"/>
    <mergeCell ref="A18:C18"/>
    <mergeCell ref="D18:F18"/>
    <mergeCell ref="G18:G19"/>
    <mergeCell ref="G8:G9"/>
    <mergeCell ref="A1:H1"/>
    <mergeCell ref="A2:H2"/>
    <mergeCell ref="A3:H3"/>
    <mergeCell ref="A4:H4"/>
    <mergeCell ref="A5:H5"/>
    <mergeCell ref="A8:C8"/>
    <mergeCell ref="D8:F8"/>
    <mergeCell ref="A55:C55"/>
    <mergeCell ref="D55:F55"/>
    <mergeCell ref="G55:G56"/>
    <mergeCell ref="A63:D63"/>
    <mergeCell ref="A65:C65"/>
    <mergeCell ref="D65:F65"/>
    <mergeCell ref="G65:G66"/>
    <mergeCell ref="A73:D73"/>
    <mergeCell ref="A75:C75"/>
    <mergeCell ref="D75:F75"/>
    <mergeCell ref="G75:G76"/>
    <mergeCell ref="A78:D78"/>
    <mergeCell ref="A80:C80"/>
    <mergeCell ref="D80:F80"/>
    <mergeCell ref="G80:G81"/>
    <mergeCell ref="A83:D83"/>
    <mergeCell ref="A85:C85"/>
    <mergeCell ref="D85:F85"/>
    <mergeCell ref="G85:G86"/>
    <mergeCell ref="A97:D97"/>
    <mergeCell ref="A101:C101"/>
    <mergeCell ref="D101:F101"/>
    <mergeCell ref="G101:G102"/>
    <mergeCell ref="A109:D109"/>
    <mergeCell ref="A111:C111"/>
    <mergeCell ref="D111:F111"/>
    <mergeCell ref="G111:G112"/>
    <mergeCell ref="A119:D119"/>
    <mergeCell ref="A121:C121"/>
    <mergeCell ref="D121:F121"/>
    <mergeCell ref="G121:G122"/>
    <mergeCell ref="A131:C131"/>
    <mergeCell ref="D131:F131"/>
    <mergeCell ref="G131:G132"/>
    <mergeCell ref="A143:D143"/>
    <mergeCell ref="A124:D124"/>
    <mergeCell ref="A126:C126"/>
    <mergeCell ref="D126:F126"/>
    <mergeCell ref="G126:G127"/>
    <mergeCell ref="A129:D129"/>
  </mergeCells>
  <pageMargins left="0.70866141732283505" right="0.70866141732283505" top="0.74803149606299202" bottom="0.74803149606299202" header="0" footer="0"/>
  <pageSetup paperSize="9" orientation="landscape" r:id="rId1"/>
  <rowBreaks count="1" manualBreakCount="1">
    <brk id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KURIKULUM MTA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oktavia alfiani</dc:creator>
  <cp:lastModifiedBy>INFINIX</cp:lastModifiedBy>
  <dcterms:created xsi:type="dcterms:W3CDTF">2021-07-05T06:00:00Z</dcterms:created>
  <dcterms:modified xsi:type="dcterms:W3CDTF">2023-10-03T13:02:33Z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057C68067C5E4E199BB11FEA0D8040A4</vt:lpwstr>
  </property>
  <property fmtid="{D5CDD505-2E9C-101B-9397-08002B2CF9AE}" pid="3" name="KSOProductBuildVer">
    <vt:lpwstr>1033-11.2.0.11074</vt:lpwstr>
  </property>
</Properties>
</file>